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45" windowWidth="24060" windowHeight="12330"/>
  </bookViews>
  <sheets>
    <sheet name="Tab. 5." sheetId="12" r:id="rId1"/>
  </sheets>
  <calcPr calcId="124519"/>
</workbook>
</file>

<file path=xl/calcChain.xml><?xml version="1.0" encoding="utf-8"?>
<calcChain xmlns="http://schemas.openxmlformats.org/spreadsheetml/2006/main">
  <c r="H67" i="12"/>
  <c r="F67"/>
  <c r="E67"/>
  <c r="D67"/>
  <c r="H66"/>
  <c r="G66"/>
  <c r="F66"/>
  <c r="E66"/>
  <c r="D13"/>
  <c r="D11"/>
  <c r="G10"/>
</calcChain>
</file>

<file path=xl/comments1.xml><?xml version="1.0" encoding="utf-8"?>
<comments xmlns="http://schemas.openxmlformats.org/spreadsheetml/2006/main">
  <authors>
    <author>Małgorzata Czyżewska</author>
  </authors>
  <commentList>
    <comment ref="H5" authorId="0">
      <text>
        <r>
          <rPr>
            <b/>
            <sz val="8"/>
            <color indexed="81"/>
            <rFont val="Tahoma"/>
            <family val="2"/>
            <charset val="238"/>
          </rPr>
          <t>Małgorzata Czyżewska:</t>
        </r>
        <r>
          <rPr>
            <sz val="8"/>
            <color indexed="81"/>
            <rFont val="Tahoma"/>
            <family val="2"/>
            <charset val="238"/>
          </rPr>
          <t xml:space="preserve">
dotyczy ptaków</t>
        </r>
      </text>
    </comment>
    <comment ref="H7" authorId="0">
      <text>
        <r>
          <rPr>
            <b/>
            <sz val="8"/>
            <color indexed="81"/>
            <rFont val="Tahoma"/>
            <family val="2"/>
            <charset val="238"/>
          </rPr>
          <t>Małgorzata Czyżewska:</t>
        </r>
        <r>
          <rPr>
            <sz val="8"/>
            <color indexed="81"/>
            <rFont val="Tahoma"/>
            <family val="2"/>
            <charset val="238"/>
          </rPr>
          <t xml:space="preserve">
dotyczy ptaków</t>
        </r>
      </text>
    </comment>
  </commentList>
</comments>
</file>

<file path=xl/sharedStrings.xml><?xml version="1.0" encoding="utf-8"?>
<sst xmlns="http://schemas.openxmlformats.org/spreadsheetml/2006/main" count="121" uniqueCount="93">
  <si>
    <t>RDLP</t>
  </si>
  <si>
    <t>(szt)</t>
  </si>
  <si>
    <t>(ha)</t>
  </si>
  <si>
    <t>Lp.</t>
  </si>
  <si>
    <t>1.</t>
  </si>
  <si>
    <t>2.</t>
  </si>
  <si>
    <t>3.</t>
  </si>
  <si>
    <t>4.</t>
  </si>
  <si>
    <t>5.</t>
  </si>
  <si>
    <t>6.</t>
  </si>
  <si>
    <t>7.</t>
  </si>
  <si>
    <t>8.</t>
  </si>
  <si>
    <t>9.</t>
  </si>
  <si>
    <t>10.</t>
  </si>
  <si>
    <t>11.</t>
  </si>
  <si>
    <t>12.</t>
  </si>
  <si>
    <t>13.</t>
  </si>
  <si>
    <t>14.</t>
  </si>
  <si>
    <t>15.</t>
  </si>
  <si>
    <t>17.</t>
  </si>
  <si>
    <t>Razem</t>
  </si>
  <si>
    <t>leśna</t>
  </si>
  <si>
    <t>nieleśna</t>
  </si>
  <si>
    <t>ścisła</t>
  </si>
  <si>
    <t>w tym powierzchnia:</t>
  </si>
  <si>
    <t>Nazwa gatunku</t>
  </si>
  <si>
    <t>Liczba</t>
  </si>
  <si>
    <t>par (lp. 1 – 14)</t>
  </si>
  <si>
    <t>okresowa</t>
  </si>
  <si>
    <t>orzeł przedni</t>
  </si>
  <si>
    <t>orlik grubodzioby</t>
  </si>
  <si>
    <t>orlik krzykliwy</t>
  </si>
  <si>
    <t>gadożer</t>
  </si>
  <si>
    <t>bielik</t>
  </si>
  <si>
    <t>orzełek</t>
  </si>
  <si>
    <t>kania czarna</t>
  </si>
  <si>
    <t>kania ruda</t>
  </si>
  <si>
    <t>rybołów</t>
  </si>
  <si>
    <t>raróg</t>
  </si>
  <si>
    <t>sokół wędrowny</t>
  </si>
  <si>
    <t>puchacz</t>
  </si>
  <si>
    <t>bocian czarny</t>
  </si>
  <si>
    <t>głuszec</t>
  </si>
  <si>
    <t>cietrzew</t>
  </si>
  <si>
    <t>wąż Eskulapa</t>
  </si>
  <si>
    <t>18.</t>
  </si>
  <si>
    <t>gniewosz plamisty</t>
  </si>
  <si>
    <t>19.</t>
  </si>
  <si>
    <t>żółw błotny</t>
  </si>
  <si>
    <t xml:space="preserve">kraska </t>
  </si>
  <si>
    <t>ilość stref</t>
  </si>
  <si>
    <t>w tym zasiedlone</t>
  </si>
  <si>
    <t>/ha</t>
  </si>
  <si>
    <t xml:space="preserve">Ochrona strefowa </t>
  </si>
  <si>
    <t>x</t>
  </si>
  <si>
    <t>wilk</t>
  </si>
  <si>
    <t>iglica mała</t>
  </si>
  <si>
    <t>granicznik płucnik</t>
  </si>
  <si>
    <t xml:space="preserve">* nadleśnictwo i odpowiednio nazwa gatunku, dla którego istnieje powołana strefa </t>
  </si>
  <si>
    <t>Uwagi</t>
  </si>
  <si>
    <t>liczba gniazd w strefie</t>
  </si>
  <si>
    <t>Inne**</t>
  </si>
  <si>
    <t>sóweczka</t>
  </si>
  <si>
    <t>włochatka</t>
  </si>
  <si>
    <t>** Wpisać nazwę gatunku</t>
  </si>
  <si>
    <t>Nadleśnictwo*</t>
  </si>
  <si>
    <t>Tab. 5. OCHRONA STREFOWA</t>
  </si>
  <si>
    <t>ryś</t>
  </si>
  <si>
    <t>niedźwiedź</t>
  </si>
  <si>
    <r>
      <t xml:space="preserve">Proponowana kolejność </t>
    </r>
    <r>
      <rPr>
        <b/>
        <sz val="10"/>
        <rFont val="Arial"/>
        <family val="2"/>
        <charset val="238"/>
      </rPr>
      <t>gatunkami</t>
    </r>
    <r>
      <rPr>
        <sz val="10"/>
        <rFont val="Arial"/>
        <family val="2"/>
        <charset val="238"/>
      </rPr>
      <t xml:space="preserve"> dla poszczególnych nadleśnictw</t>
    </r>
  </si>
  <si>
    <t>brodaczka*</t>
  </si>
  <si>
    <t xml:space="preserve">      </t>
  </si>
  <si>
    <t>Jedwabno</t>
  </si>
  <si>
    <t>Mrągowo</t>
  </si>
  <si>
    <t>Wipsowo</t>
  </si>
  <si>
    <t>Olsztynek</t>
  </si>
  <si>
    <t>sztuk (lp. 19 – 27)</t>
  </si>
  <si>
    <t>Stare Jabłonki, Miłomłyn, Nowe Ramuki, Górowo Iławieckie, Olsztynek, Jedwabno, Susz, Iława</t>
  </si>
  <si>
    <t>strefa wspólna z bielikiem</t>
  </si>
  <si>
    <t xml:space="preserve"> Jedwabno</t>
  </si>
  <si>
    <t>,</t>
  </si>
  <si>
    <t>,0,,,,,,,,,,,,</t>
  </si>
  <si>
    <t>wg stanu na 31.12.2014 r.</t>
  </si>
  <si>
    <t>Stare Jabłonki, Olsztyn, Miłomłyn, Wichrowo, Parciaki, Nidzica, Nowe Ramuki, Górowo Iławieckie, Lidzbark, Jagiełek, Orneta, Korpele, Kudypy, Olsztynek, Strzałowo, Myszyniec, Bartoszyce, Dobrocin, Srokowo, Szczytno, Mrągowo, Zaporowo, Wielbark, Jedwabno, Przasnysz, Dwukoły, Młynary, Susz, Iława</t>
  </si>
  <si>
    <t>Stare Jabłonki, Olsztyn, Miłomłyn, Nidzica, Nowe Ramuki, Górowo Iławieckie, Lidzbark, Jagiełek, Orneta, Iława, Korpele, Kudypy, Olsztynek, Strzałowo, Myszyniec, Bartoszyce, Dobrocin, Srokowo,  Szczytno, Mrągowo, Zaporowo, Wipsowo, Jedwabno, Dwukoły,  Młynary, Susz</t>
  </si>
  <si>
    <t>jedna strefa wspólna z kania rudą</t>
  </si>
  <si>
    <t>Jagiełek, Orneta, Kudypy, Olsztynek,  Szczytno, Jedwabno, Susz, Iława</t>
  </si>
  <si>
    <t>jedna strefa wspólna z kania czarną , jedna strefa wspólna z bielikiem</t>
  </si>
  <si>
    <t>Olsztyn, Miłomłyn, Nowe Ramuki, Olsztynek, Strzałowo, Jedwabno, Susz, Nidzica</t>
  </si>
  <si>
    <t>1 sztuczne gniazdo w strefie bielika</t>
  </si>
  <si>
    <t>Miłomłyn,Wichrowo, Parciaki, Nowe Ramuki, Lidzbark, Jagiełek, Orneta, Spychowo, Kudypy, Olsztynek, Myszyniec, Bartoszyce, Dobrocin, Srokowo,  Szczytno, Mrągowo, Zaporowo, Jedwabno, Przasnysz, Dwukoły,  Górowo Iławieckie, Młynary, Ciechanów, Susz, Iława</t>
  </si>
  <si>
    <t>w tym 26 szt. wsiedlonych w 2014 r.</t>
  </si>
  <si>
    <t>525 par/ 36 szt.</t>
  </si>
</sst>
</file>

<file path=xl/styles.xml><?xml version="1.0" encoding="utf-8"?>
<styleSheet xmlns="http://schemas.openxmlformats.org/spreadsheetml/2006/main">
  <numFmts count="1">
    <numFmt numFmtId="43" formatCode="_-* #,##0.00\ _z_ł_-;\-* #,##0.00\ _z_ł_-;_-* &quot;-&quot;??\ _z_ł_-;_-@_-"/>
  </numFmts>
  <fonts count="22">
    <font>
      <sz val="10"/>
      <name val="Arial"/>
      <charset val="238"/>
    </font>
    <font>
      <sz val="11"/>
      <color theme="1"/>
      <name val="Czcionka tekstu podstawowego"/>
      <family val="2"/>
      <charset val="238"/>
    </font>
    <font>
      <sz val="11"/>
      <color theme="1"/>
      <name val="Constantia"/>
      <family val="2"/>
      <charset val="238"/>
      <scheme val="minor"/>
    </font>
    <font>
      <sz val="11"/>
      <color theme="1"/>
      <name val="Czcionka tekstu podstawowego"/>
      <family val="2"/>
      <charset val="238"/>
    </font>
    <font>
      <sz val="10"/>
      <name val="Arial CE"/>
      <charset val="238"/>
    </font>
    <font>
      <sz val="12"/>
      <name val="Arial CE"/>
      <family val="2"/>
      <charset val="238"/>
    </font>
    <font>
      <sz val="8"/>
      <name val="Arial"/>
      <family val="2"/>
      <charset val="238"/>
    </font>
    <font>
      <b/>
      <sz val="10"/>
      <name val="Arial"/>
      <family val="2"/>
      <charset val="238"/>
    </font>
    <font>
      <sz val="12"/>
      <name val="Times New Roman"/>
      <family val="1"/>
      <charset val="238"/>
    </font>
    <font>
      <b/>
      <sz val="12"/>
      <name val="Times New Roman"/>
      <family val="1"/>
      <charset val="238"/>
    </font>
    <font>
      <b/>
      <sz val="12"/>
      <name val="Arial"/>
      <family val="2"/>
      <charset val="238"/>
    </font>
    <font>
      <sz val="12"/>
      <name val="Arial"/>
      <family val="2"/>
      <charset val="238"/>
    </font>
    <font>
      <sz val="11"/>
      <color theme="0"/>
      <name val="Czcionka tekstu podstawowego"/>
      <family val="2"/>
      <charset val="238"/>
    </font>
    <font>
      <sz val="12"/>
      <color theme="0"/>
      <name val="Times New Roman"/>
      <family val="1"/>
      <charset val="238"/>
    </font>
    <font>
      <sz val="10"/>
      <name val="Arial"/>
      <family val="2"/>
      <charset val="238"/>
    </font>
    <font>
      <sz val="10"/>
      <name val="Times New Roman"/>
      <family val="1"/>
      <charset val="238"/>
    </font>
    <font>
      <sz val="10"/>
      <color theme="1"/>
      <name val="Times New Roman"/>
      <family val="1"/>
      <charset val="238"/>
    </font>
    <font>
      <sz val="11"/>
      <color rgb="FF000000"/>
      <name val="Czcionka tekstu podstawowego"/>
      <family val="2"/>
      <charset val="238"/>
    </font>
    <font>
      <sz val="11"/>
      <name val="Czcionka tekstu podstawowego"/>
      <family val="2"/>
      <charset val="238"/>
    </font>
    <font>
      <sz val="12"/>
      <color theme="1"/>
      <name val="Times New Roman"/>
      <family val="1"/>
      <charset val="238"/>
    </font>
    <font>
      <b/>
      <sz val="8"/>
      <color indexed="81"/>
      <name val="Tahoma"/>
      <family val="2"/>
      <charset val="238"/>
    </font>
    <font>
      <sz val="8"/>
      <color indexed="81"/>
      <name val="Tahoma"/>
      <family val="2"/>
      <charset val="238"/>
    </font>
  </fonts>
  <fills count="8">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0" tint="-4.9989318521683403E-2"/>
        <bgColor indexed="64"/>
      </patternFill>
    </fill>
    <fill>
      <patternFill patternType="solid">
        <fgColor theme="0" tint="-4.9989318521683403E-2"/>
        <bgColor auto="1"/>
      </patternFill>
    </fill>
  </fills>
  <borders count="32">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thick">
        <color indexed="64"/>
      </right>
      <top style="medium">
        <color indexed="64"/>
      </top>
      <bottom/>
      <diagonal/>
    </border>
    <border>
      <left style="thick">
        <color indexed="64"/>
      </left>
      <right/>
      <top style="medium">
        <color indexed="64"/>
      </top>
      <bottom style="medium">
        <color indexed="64"/>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s>
  <cellStyleXfs count="10">
    <xf numFmtId="0" fontId="0" fillId="0" borderId="0"/>
    <xf numFmtId="0" fontId="12" fillId="4" borderId="0" applyNumberFormat="0" applyBorder="0" applyAlignment="0" applyProtection="0"/>
    <xf numFmtId="0" fontId="14" fillId="0" borderId="0"/>
    <xf numFmtId="43" fontId="14" fillId="0" borderId="0" applyFont="0" applyFill="0" applyBorder="0" applyAlignment="0" applyProtection="0"/>
    <xf numFmtId="0" fontId="3" fillId="3" borderId="0" applyNumberFormat="0" applyBorder="0" applyAlignment="0" applyProtection="0"/>
    <xf numFmtId="43" fontId="14" fillId="0" borderId="0" applyFont="0" applyFill="0" applyBorder="0" applyAlignment="0" applyProtection="0"/>
    <xf numFmtId="0" fontId="14" fillId="0" borderId="0"/>
    <xf numFmtId="0" fontId="14" fillId="0" borderId="0"/>
    <xf numFmtId="0" fontId="3" fillId="0" borderId="0"/>
    <xf numFmtId="0" fontId="2" fillId="0" borderId="0"/>
  </cellStyleXfs>
  <cellXfs count="96">
    <xf numFmtId="0" fontId="0" fillId="0" borderId="0" xfId="0"/>
    <xf numFmtId="0" fontId="7" fillId="0" borderId="0" xfId="0" applyFont="1"/>
    <xf numFmtId="2" fontId="0" fillId="0" borderId="0" xfId="0" applyNumberFormat="1"/>
    <xf numFmtId="0" fontId="10" fillId="0" borderId="0" xfId="0" applyFont="1"/>
    <xf numFmtId="0" fontId="4" fillId="0" borderId="0" xfId="0" applyFont="1"/>
    <xf numFmtId="0" fontId="0" fillId="0" borderId="0" xfId="0" applyBorder="1"/>
    <xf numFmtId="4" fontId="8" fillId="2" borderId="20" xfId="0" applyNumberFormat="1" applyFont="1" applyFill="1" applyBorder="1" applyAlignment="1">
      <alignment horizontal="center" wrapText="1"/>
    </xf>
    <xf numFmtId="1" fontId="8" fillId="2" borderId="20" xfId="0" applyNumberFormat="1" applyFont="1" applyFill="1" applyBorder="1" applyAlignment="1">
      <alignment horizontal="center" wrapText="1"/>
    </xf>
    <xf numFmtId="4" fontId="0" fillId="2" borderId="20" xfId="0" applyNumberFormat="1" applyFill="1" applyBorder="1"/>
    <xf numFmtId="0" fontId="8" fillId="2" borderId="20" xfId="0" applyFont="1" applyFill="1" applyBorder="1" applyAlignment="1">
      <alignment horizontal="center" wrapText="1"/>
    </xf>
    <xf numFmtId="2" fontId="8" fillId="2" borderId="20" xfId="0" applyNumberFormat="1" applyFont="1" applyFill="1" applyBorder="1" applyAlignment="1">
      <alignment horizontal="center" wrapText="1"/>
    </xf>
    <xf numFmtId="1" fontId="13" fillId="2" borderId="20" xfId="0" applyNumberFormat="1" applyFont="1" applyFill="1" applyBorder="1" applyAlignment="1">
      <alignment horizontal="center" wrapText="1"/>
    </xf>
    <xf numFmtId="0" fontId="0" fillId="0" borderId="20" xfId="0" applyBorder="1"/>
    <xf numFmtId="0" fontId="8" fillId="2" borderId="19" xfId="0" applyFont="1" applyFill="1" applyBorder="1" applyAlignment="1">
      <alignment horizontal="center" wrapText="1"/>
    </xf>
    <xf numFmtId="4" fontId="8" fillId="2" borderId="19" xfId="0" applyNumberFormat="1" applyFont="1" applyFill="1" applyBorder="1" applyAlignment="1">
      <alignment horizontal="center" wrapText="1"/>
    </xf>
    <xf numFmtId="1" fontId="12" fillId="2" borderId="19" xfId="1" applyNumberFormat="1" applyFill="1" applyBorder="1" applyAlignment="1">
      <alignment horizontal="center" wrapText="1"/>
    </xf>
    <xf numFmtId="0" fontId="0" fillId="0" borderId="19" xfId="0" applyBorder="1"/>
    <xf numFmtId="0" fontId="14" fillId="0" borderId="20" xfId="0" applyFont="1" applyBorder="1"/>
    <xf numFmtId="0" fontId="14" fillId="0" borderId="0" xfId="0" applyFont="1"/>
    <xf numFmtId="0" fontId="0" fillId="2" borderId="20" xfId="0" applyFill="1" applyBorder="1" applyAlignment="1">
      <alignment horizontal="center"/>
    </xf>
    <xf numFmtId="2" fontId="0" fillId="2" borderId="20" xfId="0" applyNumberFormat="1" applyFill="1" applyBorder="1" applyAlignment="1">
      <alignment horizontal="center"/>
    </xf>
    <xf numFmtId="0" fontId="8" fillId="2" borderId="20" xfId="0" applyFont="1" applyFill="1" applyBorder="1" applyAlignment="1">
      <alignment horizontal="center"/>
    </xf>
    <xf numFmtId="2" fontId="8" fillId="2" borderId="20" xfId="0" applyNumberFormat="1" applyFont="1" applyFill="1" applyBorder="1" applyAlignment="1">
      <alignment horizontal="center" vertical="center"/>
    </xf>
    <xf numFmtId="2" fontId="8" fillId="2" borderId="20" xfId="0" applyNumberFormat="1" applyFont="1" applyFill="1" applyBorder="1" applyAlignment="1">
      <alignment horizontal="center" vertical="center" wrapText="1"/>
    </xf>
    <xf numFmtId="2" fontId="17" fillId="5" borderId="20" xfId="0" applyNumberFormat="1" applyFont="1" applyFill="1" applyBorder="1" applyAlignment="1">
      <alignment horizontal="center" wrapText="1"/>
    </xf>
    <xf numFmtId="2" fontId="17" fillId="5" borderId="19" xfId="0" applyNumberFormat="1" applyFont="1" applyFill="1" applyBorder="1" applyAlignment="1">
      <alignment horizontal="center" wrapText="1"/>
    </xf>
    <xf numFmtId="0" fontId="14" fillId="0" borderId="0" xfId="0" applyFont="1" applyAlignment="1">
      <alignment vertical="center"/>
    </xf>
    <xf numFmtId="0" fontId="0" fillId="0" borderId="0" xfId="0" applyFill="1" applyBorder="1"/>
    <xf numFmtId="0" fontId="10" fillId="0" borderId="0" xfId="0" applyFont="1" applyFill="1"/>
    <xf numFmtId="0" fontId="7" fillId="0" borderId="0" xfId="0" applyFont="1" applyFill="1" applyBorder="1"/>
    <xf numFmtId="0" fontId="5" fillId="0" borderId="0" xfId="0" applyFont="1" applyFill="1" applyBorder="1" applyAlignment="1">
      <alignment horizontal="right"/>
    </xf>
    <xf numFmtId="0" fontId="4" fillId="0" borderId="0" xfId="0" applyFont="1" applyFill="1" applyBorder="1"/>
    <xf numFmtId="0" fontId="0" fillId="6" borderId="0" xfId="0" applyFill="1"/>
    <xf numFmtId="0" fontId="9" fillId="7" borderId="5"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2" borderId="20" xfId="0" applyFill="1" applyBorder="1"/>
    <xf numFmtId="0" fontId="14" fillId="2" borderId="20" xfId="0" applyFont="1" applyFill="1" applyBorder="1"/>
    <xf numFmtId="2" fontId="11" fillId="2" borderId="0" xfId="0" applyNumberFormat="1" applyFont="1" applyFill="1" applyAlignment="1">
      <alignment horizontal="center"/>
    </xf>
    <xf numFmtId="2" fontId="11" fillId="2" borderId="20" xfId="0" applyNumberFormat="1" applyFont="1" applyFill="1" applyBorder="1" applyAlignment="1">
      <alignment horizontal="center"/>
    </xf>
    <xf numFmtId="2" fontId="18" fillId="2" borderId="20" xfId="1" applyNumberFormat="1" applyFont="1" applyFill="1" applyBorder="1" applyAlignment="1">
      <alignment horizontal="center" wrapText="1"/>
    </xf>
    <xf numFmtId="4" fontId="18" fillId="2" borderId="20" xfId="1" applyNumberFormat="1" applyFont="1" applyFill="1" applyBorder="1" applyAlignment="1">
      <alignment horizontal="center" wrapText="1"/>
    </xf>
    <xf numFmtId="2" fontId="19" fillId="2" borderId="20" xfId="0" applyNumberFormat="1" applyFont="1" applyFill="1" applyBorder="1" applyAlignment="1">
      <alignment horizontal="center" wrapText="1"/>
    </xf>
    <xf numFmtId="4" fontId="19" fillId="2" borderId="20" xfId="0" applyNumberFormat="1" applyFont="1" applyFill="1" applyBorder="1" applyAlignment="1">
      <alignment horizontal="center" wrapText="1"/>
    </xf>
    <xf numFmtId="2" fontId="11" fillId="2" borderId="0" xfId="0" applyNumberFormat="1" applyFont="1" applyFill="1" applyAlignment="1">
      <alignment horizontal="center" vertical="center"/>
    </xf>
    <xf numFmtId="2" fontId="11" fillId="2" borderId="20" xfId="0" applyNumberFormat="1" applyFont="1" applyFill="1" applyBorder="1" applyAlignment="1">
      <alignment horizontal="center" vertical="center"/>
    </xf>
    <xf numFmtId="1" fontId="8" fillId="2" borderId="20" xfId="3" applyNumberFormat="1" applyFont="1" applyFill="1" applyBorder="1" applyAlignment="1">
      <alignment horizont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0" fillId="2" borderId="20" xfId="0" applyFill="1" applyBorder="1" applyAlignment="1">
      <alignment wrapText="1"/>
    </xf>
    <xf numFmtId="2" fontId="1" fillId="2" borderId="20" xfId="4" applyNumberFormat="1" applyFont="1" applyFill="1" applyBorder="1" applyAlignment="1">
      <alignment horizontal="center" wrapText="1"/>
    </xf>
    <xf numFmtId="4" fontId="1" fillId="2" borderId="20" xfId="4" applyNumberFormat="1" applyFont="1" applyFill="1" applyBorder="1" applyAlignment="1">
      <alignment horizontal="center" wrapText="1"/>
    </xf>
    <xf numFmtId="0" fontId="8" fillId="2" borderId="21"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9" fillId="2" borderId="17"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6" fillId="2" borderId="21" xfId="4" applyFont="1" applyFill="1" applyBorder="1" applyAlignment="1">
      <alignment horizontal="center" vertical="center" wrapText="1"/>
    </xf>
    <xf numFmtId="0" fontId="16" fillId="2" borderId="19" xfId="4" applyFont="1" applyFill="1" applyBorder="1" applyAlignment="1">
      <alignment horizontal="center" vertical="center" wrapText="1"/>
    </xf>
    <xf numFmtId="0" fontId="8" fillId="2" borderId="21"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15" fillId="2" borderId="21" xfId="1" applyFont="1" applyFill="1" applyBorder="1" applyAlignment="1">
      <alignment horizontal="center" vertical="center" wrapText="1"/>
    </xf>
    <xf numFmtId="0" fontId="15" fillId="2" borderId="19" xfId="1" applyFont="1" applyFill="1" applyBorder="1" applyAlignment="1">
      <alignment horizontal="center" vertical="center" wrapText="1"/>
    </xf>
    <xf numFmtId="0" fontId="8" fillId="2" borderId="10"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9" fillId="7" borderId="30"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7" fillId="7" borderId="2"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8" xfId="0" applyFont="1" applyFill="1" applyBorder="1" applyAlignment="1">
      <alignment horizontal="center" vertical="center"/>
    </xf>
    <xf numFmtId="0" fontId="9" fillId="7" borderId="3"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7" borderId="31" xfId="0" applyFont="1" applyFill="1" applyBorder="1" applyAlignment="1">
      <alignment horizontal="center" vertical="center" wrapText="1"/>
    </xf>
  </cellXfs>
  <cellStyles count="10">
    <cellStyle name="20% - akcent 1 2" xfId="4"/>
    <cellStyle name="60% - akcent 6" xfId="1" builtinId="52"/>
    <cellStyle name="Dziesiętny 2" xfId="3"/>
    <cellStyle name="Dziesiętny 3" xfId="5"/>
    <cellStyle name="Excel Built-in Normal" xfId="6"/>
    <cellStyle name="Normalny" xfId="0" builtinId="0"/>
    <cellStyle name="Normalny 2" xfId="2"/>
    <cellStyle name="Normalny 3" xfId="7"/>
    <cellStyle name="Normalny 4" xfId="8"/>
    <cellStyle name="Normalny 5" xfId="9"/>
  </cellStyles>
  <dxfs count="0"/>
  <tableStyles count="0" defaultTableStyle="TableStyleMedium9" defaultPivotStyle="PivotStyleLight16"/>
  <colors>
    <mruColors>
      <color rgb="FF0033CC"/>
      <color rgb="FFFFCC99"/>
      <color rgb="FF66FF66"/>
      <color rgb="FFFF7C80"/>
      <color rgb="FF0066FF"/>
      <color rgb="FF66FF99"/>
      <color rgb="FF00FF99"/>
      <color rgb="FF003300"/>
      <color rgb="FFFF66FF"/>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Przepływ">
  <a:themeElements>
    <a:clrScheme name="Przepływ">
      <a:dk1>
        <a:sysClr val="windowText" lastClr="000000"/>
      </a:dk1>
      <a:lt1>
        <a:sysClr val="window" lastClr="FFFFFF"/>
      </a:lt1>
      <a:dk2>
        <a:srgbClr val="04617B"/>
      </a:dk2>
      <a:lt2>
        <a:srgbClr val="DBF5F9"/>
      </a:lt2>
      <a:accent1>
        <a:srgbClr val="0F6FC6"/>
      </a:accent1>
      <a:accent2>
        <a:srgbClr val="009DD9"/>
      </a:accent2>
      <a:accent3>
        <a:srgbClr val="0BD0D9"/>
      </a:accent3>
      <a:accent4>
        <a:srgbClr val="10CF9B"/>
      </a:accent4>
      <a:accent5>
        <a:srgbClr val="7CCA62"/>
      </a:accent5>
      <a:accent6>
        <a:srgbClr val="A5C249"/>
      </a:accent6>
      <a:hlink>
        <a:srgbClr val="E2D700"/>
      </a:hlink>
      <a:folHlink>
        <a:srgbClr val="85DFD0"/>
      </a:folHlink>
    </a:clrScheme>
    <a:fontScheme name="Przepływ">
      <a:majorFont>
        <a:latin typeface="Calibri"/>
        <a:ea typeface=""/>
        <a:cs typeface=""/>
        <a:font script="Jpan" typeface="ＭＳ Ｐゴシック"/>
        <a:font script="Hang" typeface="HY중고딕"/>
        <a:font script="Hans" typeface="隶书"/>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宋体"/>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Przepły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50000" t="130000" r="50000" b="-3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50000" t="130000" r="50000" b="-30000"/>
          </a:path>
        </a:gradFill>
      </a:fillStyleLst>
      <a:lnStyleLst>
        <a:ln w="952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20000"/>
              </a:schemeClr>
            </a:gs>
            <a:gs pos="100000">
              <a:schemeClr val="phClr">
                <a:shade val="15000"/>
                <a:satMod val="320000"/>
              </a:schemeClr>
            </a:gs>
          </a:gsLst>
          <a:path path="circle">
            <a:fillToRect l="10000" t="110000" r="10000" b="100000"/>
          </a:path>
        </a:gradFill>
        <a:blipFill>
          <a:blip xmlns:r="http://schemas.openxmlformats.org/officeDocument/2006/relationships" r:embed="rId1">
            <a:duotone>
              <a:schemeClr val="phClr">
                <a:shade val="90000"/>
                <a:satMod val="150000"/>
              </a:schemeClr>
              <a:schemeClr val="phClr">
                <a:tint val="88000"/>
                <a:satMod val="150000"/>
              </a:schemeClr>
            </a:duotone>
          </a:blip>
          <a:tile tx="0" ty="0" sx="65000" sy="65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Arkusz5">
    <tabColor theme="3" tint="0.39997558519241921"/>
    <pageSetUpPr fitToPage="1"/>
  </sheetPr>
  <dimension ref="A1:L72"/>
  <sheetViews>
    <sheetView tabSelected="1" view="pageBreakPreview" topLeftCell="A31" zoomScale="60" zoomScaleNormal="80" zoomScalePageLayoutView="10" workbookViewId="0">
      <selection activeCell="F89" sqref="F89"/>
    </sheetView>
  </sheetViews>
  <sheetFormatPr defaultRowHeight="12.75"/>
  <cols>
    <col min="1" max="1" width="6.42578125" customWidth="1"/>
    <col min="2" max="2" width="39.5703125" customWidth="1"/>
    <col min="3" max="3" width="17.7109375" customWidth="1"/>
    <col min="4" max="4" width="22" customWidth="1"/>
    <col min="5" max="5" width="41.140625" customWidth="1"/>
    <col min="6" max="6" width="41.5703125" customWidth="1"/>
    <col min="7" max="7" width="21" customWidth="1"/>
    <col min="8" max="8" width="28" customWidth="1"/>
    <col min="9" max="9" width="36.7109375" customWidth="1"/>
  </cols>
  <sheetData>
    <row r="1" spans="1:12" s="1" customFormat="1" ht="15.75">
      <c r="A1" s="3" t="s">
        <v>66</v>
      </c>
      <c r="B1" s="3"/>
    </row>
    <row r="2" spans="1:12" s="1" customFormat="1" ht="15.75">
      <c r="A2" s="28"/>
      <c r="B2" s="28"/>
      <c r="C2" s="29"/>
      <c r="D2" s="29"/>
      <c r="E2" s="29"/>
      <c r="F2" s="29"/>
      <c r="G2" s="29"/>
    </row>
    <row r="3" spans="1:12" ht="15.75" thickBot="1">
      <c r="A3" s="30" t="s">
        <v>0</v>
      </c>
      <c r="B3" s="30"/>
      <c r="C3" s="27"/>
      <c r="D3" s="27"/>
      <c r="E3" s="27"/>
      <c r="F3" s="31"/>
      <c r="G3" s="27"/>
      <c r="H3" s="4" t="s">
        <v>82</v>
      </c>
    </row>
    <row r="4" spans="1:12" ht="16.5" customHeight="1" thickBot="1">
      <c r="A4" s="73" t="s">
        <v>3</v>
      </c>
      <c r="B4" s="73" t="s">
        <v>65</v>
      </c>
      <c r="C4" s="76" t="s">
        <v>25</v>
      </c>
      <c r="D4" s="91" t="s">
        <v>53</v>
      </c>
      <c r="E4" s="92"/>
      <c r="F4" s="92"/>
      <c r="G4" s="92"/>
      <c r="H4" s="93"/>
      <c r="I4" s="82" t="s">
        <v>59</v>
      </c>
    </row>
    <row r="5" spans="1:12" ht="15.75">
      <c r="A5" s="74"/>
      <c r="B5" s="74"/>
      <c r="C5" s="77"/>
      <c r="D5" s="33" t="s">
        <v>26</v>
      </c>
      <c r="E5" s="85" t="s">
        <v>24</v>
      </c>
      <c r="F5" s="86"/>
      <c r="G5" s="73" t="s">
        <v>50</v>
      </c>
      <c r="H5" s="85" t="s">
        <v>60</v>
      </c>
      <c r="I5" s="83"/>
      <c r="J5" s="5"/>
      <c r="K5" s="5"/>
      <c r="L5" s="5"/>
    </row>
    <row r="6" spans="1:12" ht="16.5" thickBot="1">
      <c r="A6" s="74"/>
      <c r="B6" s="74"/>
      <c r="C6" s="77"/>
      <c r="D6" s="34" t="s">
        <v>27</v>
      </c>
      <c r="E6" s="87"/>
      <c r="F6" s="88"/>
      <c r="G6" s="74"/>
      <c r="H6" s="87"/>
      <c r="I6" s="83"/>
      <c r="J6" s="5"/>
      <c r="K6" s="5"/>
      <c r="L6" s="5"/>
    </row>
    <row r="7" spans="1:12" ht="15.75">
      <c r="A7" s="74"/>
      <c r="B7" s="74"/>
      <c r="C7" s="77"/>
      <c r="D7" s="33" t="s">
        <v>76</v>
      </c>
      <c r="E7" s="33" t="s">
        <v>23</v>
      </c>
      <c r="F7" s="33" t="s">
        <v>21</v>
      </c>
      <c r="G7" s="74"/>
      <c r="H7" s="89" t="s">
        <v>51</v>
      </c>
      <c r="I7" s="83"/>
      <c r="J7" s="5"/>
      <c r="K7" s="5"/>
      <c r="L7" s="5"/>
    </row>
    <row r="8" spans="1:12" ht="16.5" thickBot="1">
      <c r="A8" s="74"/>
      <c r="B8" s="74"/>
      <c r="C8" s="77"/>
      <c r="D8" s="94" t="s">
        <v>52</v>
      </c>
      <c r="E8" s="35" t="s">
        <v>28</v>
      </c>
      <c r="F8" s="35" t="s">
        <v>22</v>
      </c>
      <c r="G8" s="75"/>
      <c r="H8" s="90"/>
      <c r="I8" s="83"/>
      <c r="J8" s="5"/>
      <c r="K8" s="5"/>
      <c r="L8" s="5"/>
    </row>
    <row r="9" spans="1:12" ht="16.5" thickBot="1">
      <c r="A9" s="75"/>
      <c r="B9" s="75"/>
      <c r="C9" s="78"/>
      <c r="D9" s="95"/>
      <c r="E9" s="35" t="s">
        <v>2</v>
      </c>
      <c r="F9" s="35" t="s">
        <v>2</v>
      </c>
      <c r="G9" s="35" t="s">
        <v>1</v>
      </c>
      <c r="H9" s="36" t="s">
        <v>1</v>
      </c>
      <c r="I9" s="84"/>
      <c r="J9" s="5"/>
      <c r="K9" s="5"/>
      <c r="L9" s="5"/>
    </row>
    <row r="10" spans="1:12" ht="15.75">
      <c r="A10" s="71" t="s">
        <v>4</v>
      </c>
      <c r="B10" s="79"/>
      <c r="C10" s="72" t="s">
        <v>29</v>
      </c>
      <c r="D10" s="13"/>
      <c r="E10" s="14"/>
      <c r="F10" s="14"/>
      <c r="G10" s="15">
        <f>SUM(F66=F14+F18+F22+F24+F26+F32+F34+F36+F38+F44+F60+F64)</f>
        <v>1</v>
      </c>
      <c r="H10" s="15"/>
      <c r="I10" s="16"/>
      <c r="J10" s="5"/>
      <c r="K10" s="5"/>
      <c r="L10" s="5"/>
    </row>
    <row r="11" spans="1:12" ht="15.75">
      <c r="A11" s="62"/>
      <c r="B11" s="80"/>
      <c r="C11" s="64"/>
      <c r="D11" s="6">
        <f>SUM(E10,E11)</f>
        <v>0</v>
      </c>
      <c r="E11" s="6"/>
      <c r="F11" s="6"/>
      <c r="G11" s="7" t="s">
        <v>54</v>
      </c>
      <c r="H11" s="7"/>
      <c r="I11" s="12"/>
      <c r="J11" s="5"/>
      <c r="K11" s="5"/>
      <c r="L11" s="5"/>
    </row>
    <row r="12" spans="1:12" ht="15.75">
      <c r="A12" s="61" t="s">
        <v>5</v>
      </c>
      <c r="B12" s="81"/>
      <c r="C12" s="63" t="s">
        <v>30</v>
      </c>
      <c r="D12" s="19"/>
      <c r="E12" s="8"/>
      <c r="F12" s="8"/>
      <c r="G12" s="7"/>
      <c r="H12" s="7"/>
      <c r="I12" s="12"/>
      <c r="J12" s="5"/>
      <c r="K12" s="5"/>
      <c r="L12" s="5"/>
    </row>
    <row r="13" spans="1:12" ht="15.75">
      <c r="A13" s="62"/>
      <c r="B13" s="80"/>
      <c r="C13" s="64"/>
      <c r="D13" s="20">
        <f>SUM(E12,E13)</f>
        <v>0</v>
      </c>
      <c r="E13" s="8"/>
      <c r="F13" s="8"/>
      <c r="G13" s="9" t="s">
        <v>54</v>
      </c>
      <c r="H13" s="10"/>
      <c r="I13" s="12"/>
    </row>
    <row r="14" spans="1:12" ht="81" customHeight="1">
      <c r="A14" s="61" t="s">
        <v>6</v>
      </c>
      <c r="B14" s="67" t="s">
        <v>83</v>
      </c>
      <c r="C14" s="63" t="s">
        <v>31</v>
      </c>
      <c r="D14" s="10">
        <v>334</v>
      </c>
      <c r="E14" s="6">
        <v>2340.7199999999998</v>
      </c>
      <c r="F14" s="6">
        <v>8696.56</v>
      </c>
      <c r="G14" s="10">
        <v>328</v>
      </c>
      <c r="H14" s="10">
        <v>454</v>
      </c>
      <c r="I14" s="37"/>
    </row>
    <row r="15" spans="1:12" ht="105" customHeight="1">
      <c r="A15" s="62"/>
      <c r="B15" s="68"/>
      <c r="C15" s="64"/>
      <c r="D15" s="6">
        <v>9199.26</v>
      </c>
      <c r="E15" s="6">
        <v>6858.54</v>
      </c>
      <c r="F15" s="6">
        <v>502.7</v>
      </c>
      <c r="G15" s="9" t="s">
        <v>54</v>
      </c>
      <c r="H15" s="9">
        <v>280</v>
      </c>
      <c r="I15" s="37"/>
    </row>
    <row r="16" spans="1:12" ht="15.75">
      <c r="A16" s="61" t="s">
        <v>7</v>
      </c>
      <c r="B16" s="67"/>
      <c r="C16" s="63" t="s">
        <v>32</v>
      </c>
      <c r="D16" s="9"/>
      <c r="E16" s="6"/>
      <c r="F16" s="6"/>
      <c r="G16" s="9"/>
      <c r="H16" s="9"/>
      <c r="I16" s="12"/>
    </row>
    <row r="17" spans="1:9" ht="15.75">
      <c r="A17" s="62"/>
      <c r="B17" s="68"/>
      <c r="C17" s="64"/>
      <c r="D17" s="10"/>
      <c r="E17" s="6"/>
      <c r="F17" s="6"/>
      <c r="G17" s="9" t="s">
        <v>54</v>
      </c>
      <c r="H17" s="9"/>
      <c r="I17" s="12"/>
    </row>
    <row r="18" spans="1:9" s="32" customFormat="1" ht="15.75" customHeight="1">
      <c r="A18" s="61" t="s">
        <v>8</v>
      </c>
      <c r="B18" s="67" t="s">
        <v>84</v>
      </c>
      <c r="C18" s="63" t="s">
        <v>33</v>
      </c>
      <c r="D18" s="10">
        <v>100</v>
      </c>
      <c r="E18" s="6">
        <v>1588.48</v>
      </c>
      <c r="F18" s="6">
        <v>6105.83</v>
      </c>
      <c r="G18" s="10">
        <v>111</v>
      </c>
      <c r="H18" s="10">
        <v>140</v>
      </c>
      <c r="I18" s="37"/>
    </row>
    <row r="19" spans="1:9" s="32" customFormat="1" ht="15.75">
      <c r="A19" s="62"/>
      <c r="B19" s="68"/>
      <c r="C19" s="64"/>
      <c r="D19" s="6">
        <v>6458.38</v>
      </c>
      <c r="E19" s="6">
        <v>4869.8999999999996</v>
      </c>
      <c r="F19" s="6">
        <v>352.55</v>
      </c>
      <c r="G19" s="7" t="s">
        <v>54</v>
      </c>
      <c r="H19" s="10">
        <v>93</v>
      </c>
      <c r="I19" s="38"/>
    </row>
    <row r="20" spans="1:9" ht="15.75">
      <c r="A20" s="61" t="s">
        <v>9</v>
      </c>
      <c r="B20" s="67"/>
      <c r="C20" s="63" t="s">
        <v>34</v>
      </c>
      <c r="D20" s="9"/>
      <c r="E20" s="6"/>
      <c r="F20" s="6"/>
      <c r="G20" s="11"/>
      <c r="H20" s="11"/>
      <c r="I20" s="12"/>
    </row>
    <row r="21" spans="1:9" ht="15.75">
      <c r="A21" s="62"/>
      <c r="B21" s="68"/>
      <c r="C21" s="64"/>
      <c r="D21" s="10"/>
      <c r="E21" s="6"/>
      <c r="F21" s="6"/>
      <c r="G21" s="9" t="s">
        <v>54</v>
      </c>
      <c r="H21" s="9"/>
      <c r="I21" s="12"/>
    </row>
    <row r="22" spans="1:9" ht="15.75" customHeight="1">
      <c r="A22" s="61" t="s">
        <v>10</v>
      </c>
      <c r="B22" s="67" t="s">
        <v>77</v>
      </c>
      <c r="C22" s="63" t="s">
        <v>35</v>
      </c>
      <c r="D22" s="10">
        <v>6</v>
      </c>
      <c r="E22" s="6">
        <v>67.540000000000006</v>
      </c>
      <c r="F22" s="6">
        <v>268.76</v>
      </c>
      <c r="G22" s="39">
        <v>15</v>
      </c>
      <c r="H22" s="40">
        <v>17</v>
      </c>
      <c r="I22" s="37"/>
    </row>
    <row r="23" spans="1:9" ht="15.75">
      <c r="A23" s="62"/>
      <c r="B23" s="68"/>
      <c r="C23" s="64"/>
      <c r="D23" s="6">
        <v>280.3</v>
      </c>
      <c r="E23" s="6">
        <v>212.76</v>
      </c>
      <c r="F23" s="6">
        <v>11.54</v>
      </c>
      <c r="G23" s="7" t="s">
        <v>54</v>
      </c>
      <c r="H23" s="7">
        <v>5</v>
      </c>
      <c r="I23" s="50" t="s">
        <v>85</v>
      </c>
    </row>
    <row r="24" spans="1:9" ht="15.75" customHeight="1">
      <c r="A24" s="61" t="s">
        <v>11</v>
      </c>
      <c r="B24" s="67" t="s">
        <v>86</v>
      </c>
      <c r="C24" s="69" t="s">
        <v>36</v>
      </c>
      <c r="D24" s="41">
        <v>11</v>
      </c>
      <c r="E24" s="42">
        <v>74.150000000000006</v>
      </c>
      <c r="F24" s="42">
        <v>305.97000000000003</v>
      </c>
      <c r="G24" s="7">
        <v>15</v>
      </c>
      <c r="H24" s="7">
        <v>18</v>
      </c>
      <c r="I24" s="37"/>
    </row>
    <row r="25" spans="1:9" ht="26.25">
      <c r="A25" s="62"/>
      <c r="B25" s="68"/>
      <c r="C25" s="70"/>
      <c r="D25" s="6">
        <v>330.17</v>
      </c>
      <c r="E25" s="42">
        <v>256.02</v>
      </c>
      <c r="F25" s="42">
        <v>24.2</v>
      </c>
      <c r="G25" s="9" t="s">
        <v>54</v>
      </c>
      <c r="H25" s="9">
        <v>9</v>
      </c>
      <c r="I25" s="50" t="s">
        <v>87</v>
      </c>
    </row>
    <row r="26" spans="1:9" ht="15.75" customHeight="1">
      <c r="A26" s="61" t="s">
        <v>12</v>
      </c>
      <c r="B26" s="67" t="s">
        <v>88</v>
      </c>
      <c r="C26" s="63" t="s">
        <v>37</v>
      </c>
      <c r="D26" s="10">
        <v>9</v>
      </c>
      <c r="E26" s="6">
        <v>170.23</v>
      </c>
      <c r="F26" s="6">
        <v>618.16999999999996</v>
      </c>
      <c r="G26" s="10">
        <v>19</v>
      </c>
      <c r="H26" s="10">
        <v>18</v>
      </c>
      <c r="I26" s="37"/>
    </row>
    <row r="27" spans="1:9" ht="15.75">
      <c r="A27" s="62"/>
      <c r="B27" s="68"/>
      <c r="C27" s="64"/>
      <c r="D27" s="6">
        <v>689.33</v>
      </c>
      <c r="E27" s="6">
        <v>519.1</v>
      </c>
      <c r="F27" s="6">
        <v>71.16</v>
      </c>
      <c r="G27" s="9" t="s">
        <v>54</v>
      </c>
      <c r="H27" s="9">
        <v>6</v>
      </c>
      <c r="I27" s="37" t="s">
        <v>89</v>
      </c>
    </row>
    <row r="28" spans="1:9" ht="15.75">
      <c r="A28" s="61" t="s">
        <v>13</v>
      </c>
      <c r="B28" s="67"/>
      <c r="C28" s="63" t="s">
        <v>38</v>
      </c>
      <c r="D28" s="9"/>
      <c r="E28" s="6"/>
      <c r="F28" s="6"/>
      <c r="G28" s="9"/>
      <c r="H28" s="9"/>
      <c r="I28" s="12"/>
    </row>
    <row r="29" spans="1:9" ht="15.75">
      <c r="A29" s="62"/>
      <c r="B29" s="68"/>
      <c r="C29" s="64"/>
      <c r="D29" s="6"/>
      <c r="E29" s="6"/>
      <c r="F29" s="6"/>
      <c r="G29" s="9" t="s">
        <v>54</v>
      </c>
      <c r="H29" s="9"/>
      <c r="I29" s="12"/>
    </row>
    <row r="30" spans="1:9" ht="15.75">
      <c r="A30" s="61" t="s">
        <v>14</v>
      </c>
      <c r="B30" s="67"/>
      <c r="C30" s="63" t="s">
        <v>39</v>
      </c>
      <c r="D30" s="9"/>
      <c r="E30" s="6"/>
      <c r="F30" s="6"/>
      <c r="G30" s="9"/>
      <c r="H30" s="9"/>
      <c r="I30" s="12"/>
    </row>
    <row r="31" spans="1:9" ht="15.75">
      <c r="A31" s="62"/>
      <c r="B31" s="68"/>
      <c r="C31" s="64"/>
      <c r="D31" s="6"/>
      <c r="E31" s="6"/>
      <c r="F31" s="6"/>
      <c r="G31" s="7" t="s">
        <v>54</v>
      </c>
      <c r="H31" s="7"/>
      <c r="I31" s="12"/>
    </row>
    <row r="32" spans="1:9" ht="15.75">
      <c r="A32" s="61" t="s">
        <v>15</v>
      </c>
      <c r="B32" s="67" t="s">
        <v>73</v>
      </c>
      <c r="C32" s="63" t="s">
        <v>40</v>
      </c>
      <c r="D32" s="9">
        <v>0</v>
      </c>
      <c r="E32" s="6">
        <v>3.59</v>
      </c>
      <c r="F32" s="6">
        <v>18.059999999999999</v>
      </c>
      <c r="G32" s="7">
        <v>1</v>
      </c>
      <c r="H32" s="11">
        <v>0</v>
      </c>
      <c r="I32" s="37"/>
    </row>
    <row r="33" spans="1:9" ht="15.75">
      <c r="A33" s="62"/>
      <c r="B33" s="68"/>
      <c r="C33" s="64"/>
      <c r="D33" s="6">
        <v>18.059999999999999</v>
      </c>
      <c r="E33" s="6">
        <v>14.47</v>
      </c>
      <c r="F33" s="6">
        <v>0</v>
      </c>
      <c r="G33" s="9" t="s">
        <v>54</v>
      </c>
      <c r="H33" s="9">
        <v>0</v>
      </c>
      <c r="I33" s="37"/>
    </row>
    <row r="34" spans="1:9" ht="15.75">
      <c r="A34" s="61" t="s">
        <v>16</v>
      </c>
      <c r="B34" s="67" t="s">
        <v>74</v>
      </c>
      <c r="C34" s="63" t="s">
        <v>62</v>
      </c>
      <c r="D34" s="6">
        <v>1</v>
      </c>
      <c r="E34" s="6">
        <v>2.42</v>
      </c>
      <c r="F34" s="6">
        <v>2.42</v>
      </c>
      <c r="G34" s="13">
        <v>1</v>
      </c>
      <c r="H34" s="13">
        <v>1</v>
      </c>
      <c r="I34" s="12"/>
    </row>
    <row r="35" spans="1:9" ht="15.75">
      <c r="A35" s="62"/>
      <c r="B35" s="68"/>
      <c r="C35" s="64"/>
      <c r="D35" s="6">
        <v>2.42</v>
      </c>
      <c r="E35" s="6">
        <v>0</v>
      </c>
      <c r="F35" s="6">
        <v>0</v>
      </c>
      <c r="G35" s="13" t="s">
        <v>54</v>
      </c>
      <c r="H35" s="13">
        <v>1</v>
      </c>
      <c r="I35" s="12"/>
    </row>
    <row r="36" spans="1:9" ht="15.75">
      <c r="A36" s="61" t="s">
        <v>17</v>
      </c>
      <c r="B36" s="67"/>
      <c r="C36" s="63" t="s">
        <v>63</v>
      </c>
      <c r="D36" s="6"/>
      <c r="E36" s="6"/>
      <c r="F36" s="6"/>
      <c r="G36" s="13"/>
      <c r="H36" s="13"/>
      <c r="I36" s="12"/>
    </row>
    <row r="37" spans="1:9" ht="15.75">
      <c r="A37" s="62"/>
      <c r="B37" s="68"/>
      <c r="C37" s="64"/>
      <c r="D37" s="6"/>
      <c r="E37" s="6"/>
      <c r="F37" s="6"/>
      <c r="G37" s="13" t="s">
        <v>54</v>
      </c>
      <c r="H37" s="13"/>
      <c r="I37" s="12"/>
    </row>
    <row r="38" spans="1:9" ht="15.75" customHeight="1">
      <c r="A38" s="61" t="s">
        <v>18</v>
      </c>
      <c r="B38" s="67" t="s">
        <v>90</v>
      </c>
      <c r="C38" s="63" t="s">
        <v>41</v>
      </c>
      <c r="D38" s="43">
        <v>64</v>
      </c>
      <c r="E38" s="44">
        <v>374.68</v>
      </c>
      <c r="F38" s="6">
        <v>2179.6999999999998</v>
      </c>
      <c r="G38" s="45">
        <v>56</v>
      </c>
      <c r="H38" s="46">
        <v>68</v>
      </c>
      <c r="I38" s="37"/>
    </row>
    <row r="39" spans="1:9" ht="15.75">
      <c r="A39" s="62"/>
      <c r="B39" s="68"/>
      <c r="C39" s="64"/>
      <c r="D39" s="6">
        <v>2271.08</v>
      </c>
      <c r="E39" s="44">
        <v>1896.4</v>
      </c>
      <c r="F39" s="6">
        <v>91.38</v>
      </c>
      <c r="G39" s="7" t="s">
        <v>54</v>
      </c>
      <c r="H39" s="7">
        <v>46</v>
      </c>
      <c r="I39" s="37">
        <v>0</v>
      </c>
    </row>
    <row r="40" spans="1:9" ht="15.75">
      <c r="A40" s="61">
        <v>16</v>
      </c>
      <c r="B40" s="67"/>
      <c r="C40" s="63" t="s">
        <v>49</v>
      </c>
      <c r="D40" s="9"/>
      <c r="E40" s="6"/>
      <c r="F40" s="6"/>
      <c r="G40" s="7"/>
      <c r="H40" s="7"/>
      <c r="I40" s="12"/>
    </row>
    <row r="41" spans="1:9" ht="15.75">
      <c r="A41" s="62"/>
      <c r="B41" s="68"/>
      <c r="C41" s="64"/>
      <c r="D41" s="6"/>
      <c r="E41" s="6"/>
      <c r="F41" s="6"/>
      <c r="G41" s="9" t="s">
        <v>54</v>
      </c>
      <c r="H41" s="9"/>
      <c r="I41" s="12"/>
    </row>
    <row r="42" spans="1:9" ht="15.75">
      <c r="A42" s="61" t="s">
        <v>19</v>
      </c>
      <c r="B42" s="67"/>
      <c r="C42" s="63" t="s">
        <v>42</v>
      </c>
      <c r="D42" s="9"/>
      <c r="E42" s="6"/>
      <c r="F42" s="6"/>
      <c r="G42" s="9"/>
      <c r="H42" s="9"/>
      <c r="I42" s="12"/>
    </row>
    <row r="43" spans="1:9" ht="15.75">
      <c r="A43" s="62"/>
      <c r="B43" s="68"/>
      <c r="C43" s="64"/>
      <c r="D43" s="6"/>
      <c r="E43" s="6"/>
      <c r="F43" s="6"/>
      <c r="G43" s="9" t="s">
        <v>54</v>
      </c>
      <c r="H43" s="9"/>
      <c r="I43" s="12"/>
    </row>
    <row r="44" spans="1:9" ht="15.75">
      <c r="A44" s="61" t="s">
        <v>45</v>
      </c>
      <c r="B44" s="67" t="s">
        <v>72</v>
      </c>
      <c r="C44" s="63" t="s">
        <v>43</v>
      </c>
      <c r="D44" s="9">
        <v>32</v>
      </c>
      <c r="E44" s="6">
        <v>0</v>
      </c>
      <c r="F44" s="6">
        <v>1423.87</v>
      </c>
      <c r="G44" s="9">
        <v>5</v>
      </c>
      <c r="H44" s="9">
        <v>0</v>
      </c>
      <c r="I44" s="17" t="s">
        <v>91</v>
      </c>
    </row>
    <row r="45" spans="1:9" ht="15.75">
      <c r="A45" s="62"/>
      <c r="B45" s="68"/>
      <c r="C45" s="64"/>
      <c r="D45" s="6">
        <v>1503.92</v>
      </c>
      <c r="E45" s="6">
        <v>1503.92</v>
      </c>
      <c r="F45" s="6">
        <v>80.05</v>
      </c>
      <c r="G45" s="9" t="s">
        <v>54</v>
      </c>
      <c r="H45" s="9">
        <v>0</v>
      </c>
      <c r="I45" s="12"/>
    </row>
    <row r="46" spans="1:9" ht="15.75">
      <c r="A46" s="61" t="s">
        <v>47</v>
      </c>
      <c r="B46" s="67"/>
      <c r="C46" s="63" t="s">
        <v>44</v>
      </c>
      <c r="D46" s="9"/>
      <c r="E46" s="6"/>
      <c r="F46" s="6"/>
      <c r="G46" s="9"/>
      <c r="H46" s="9"/>
      <c r="I46" s="12"/>
    </row>
    <row r="47" spans="1:9" ht="15.75">
      <c r="A47" s="62"/>
      <c r="B47" s="68"/>
      <c r="C47" s="64"/>
      <c r="D47" s="6"/>
      <c r="E47" s="6"/>
      <c r="F47" s="6"/>
      <c r="G47" s="7" t="s">
        <v>54</v>
      </c>
      <c r="H47" s="7"/>
      <c r="I47" s="12"/>
    </row>
    <row r="48" spans="1:9" ht="15.75">
      <c r="A48" s="48">
        <v>20</v>
      </c>
      <c r="B48" s="67"/>
      <c r="C48" s="63" t="s">
        <v>46</v>
      </c>
      <c r="D48" s="9"/>
      <c r="E48" s="6"/>
      <c r="F48" s="6"/>
      <c r="G48" s="11"/>
      <c r="H48" s="11"/>
      <c r="I48" s="12"/>
    </row>
    <row r="49" spans="1:9" ht="15.75">
      <c r="A49" s="49"/>
      <c r="B49" s="68"/>
      <c r="C49" s="64"/>
      <c r="D49" s="6"/>
      <c r="E49" s="6"/>
      <c r="F49" s="6"/>
      <c r="G49" s="9" t="s">
        <v>54</v>
      </c>
      <c r="H49" s="9"/>
      <c r="I49" s="12"/>
    </row>
    <row r="50" spans="1:9" ht="14.25" customHeight="1">
      <c r="A50" s="48">
        <v>21</v>
      </c>
      <c r="B50" s="67"/>
      <c r="C50" s="65" t="s">
        <v>48</v>
      </c>
      <c r="D50" s="51"/>
      <c r="E50" s="52"/>
      <c r="F50" s="52"/>
      <c r="G50" s="15"/>
      <c r="H50" s="15"/>
      <c r="I50" s="37"/>
    </row>
    <row r="51" spans="1:9" ht="15.75">
      <c r="A51" s="49"/>
      <c r="B51" s="68"/>
      <c r="C51" s="66"/>
      <c r="D51" s="51"/>
      <c r="E51" s="52"/>
      <c r="F51" s="52"/>
      <c r="G51" s="7" t="s">
        <v>54</v>
      </c>
      <c r="H51" s="7"/>
      <c r="I51" s="37"/>
    </row>
    <row r="52" spans="1:9" ht="15.75">
      <c r="A52" s="61">
        <v>22</v>
      </c>
      <c r="B52" s="67" t="s">
        <v>75</v>
      </c>
      <c r="C52" s="65" t="s">
        <v>55</v>
      </c>
      <c r="D52" s="21">
        <v>1</v>
      </c>
      <c r="E52" s="9"/>
      <c r="F52" s="9"/>
      <c r="G52" s="7"/>
      <c r="H52" s="7"/>
      <c r="I52" s="38" t="s">
        <v>78</v>
      </c>
    </row>
    <row r="53" spans="1:9" ht="15.75">
      <c r="A53" s="62"/>
      <c r="B53" s="68"/>
      <c r="C53" s="66"/>
      <c r="D53" s="22"/>
      <c r="E53" s="9"/>
      <c r="F53" s="9"/>
      <c r="G53" s="9" t="s">
        <v>54</v>
      </c>
      <c r="H53" s="9"/>
      <c r="I53" s="37"/>
    </row>
    <row r="54" spans="1:9" ht="15.75">
      <c r="A54" s="48">
        <v>23</v>
      </c>
      <c r="B54" s="53"/>
      <c r="C54" s="65" t="s">
        <v>67</v>
      </c>
      <c r="D54" s="24"/>
      <c r="E54" s="9"/>
      <c r="F54" s="9"/>
      <c r="G54" s="9"/>
      <c r="H54" s="9"/>
      <c r="I54" s="12"/>
    </row>
    <row r="55" spans="1:9" ht="15.75">
      <c r="A55" s="49"/>
      <c r="B55" s="54"/>
      <c r="C55" s="66"/>
      <c r="D55" s="25"/>
      <c r="E55" s="9"/>
      <c r="F55" s="9"/>
      <c r="G55" s="9"/>
      <c r="H55" s="9"/>
      <c r="I55" s="12"/>
    </row>
    <row r="56" spans="1:9" ht="15.75">
      <c r="A56" s="61">
        <v>24</v>
      </c>
      <c r="B56" s="53"/>
      <c r="C56" s="65" t="s">
        <v>68</v>
      </c>
      <c r="D56" s="24"/>
      <c r="E56" s="9"/>
      <c r="F56" s="9"/>
      <c r="G56" s="9"/>
      <c r="H56" s="9"/>
      <c r="I56" s="12"/>
    </row>
    <row r="57" spans="1:9" ht="15.75">
      <c r="A57" s="62"/>
      <c r="B57" s="54"/>
      <c r="C57" s="66"/>
      <c r="D57" s="25"/>
      <c r="E57" s="9"/>
      <c r="F57" s="9"/>
      <c r="G57" s="9"/>
      <c r="H57" s="9"/>
      <c r="I57" s="12"/>
    </row>
    <row r="58" spans="1:9" ht="15.75">
      <c r="A58" s="61">
        <v>25</v>
      </c>
      <c r="B58" s="67"/>
      <c r="C58" s="65" t="s">
        <v>56</v>
      </c>
      <c r="D58" s="21"/>
      <c r="E58" s="9"/>
      <c r="F58" s="9"/>
      <c r="G58" s="9"/>
      <c r="H58" s="9"/>
      <c r="I58" s="12"/>
    </row>
    <row r="59" spans="1:9" ht="15.75">
      <c r="A59" s="62"/>
      <c r="B59" s="68"/>
      <c r="C59" s="66"/>
      <c r="D59" s="22"/>
      <c r="E59" s="9"/>
      <c r="F59" s="9"/>
      <c r="G59" s="9" t="s">
        <v>54</v>
      </c>
      <c r="H59" s="9"/>
      <c r="I59" s="12"/>
    </row>
    <row r="60" spans="1:9" ht="15.75">
      <c r="A60" s="61">
        <v>26</v>
      </c>
      <c r="B60" s="67" t="s">
        <v>79</v>
      </c>
      <c r="C60" s="65" t="s">
        <v>57</v>
      </c>
      <c r="D60" s="21">
        <v>3</v>
      </c>
      <c r="E60" s="9">
        <v>11.44</v>
      </c>
      <c r="F60" s="9">
        <v>11.44</v>
      </c>
      <c r="G60" s="9">
        <v>1</v>
      </c>
      <c r="H60" s="9">
        <v>0</v>
      </c>
      <c r="I60" s="37"/>
    </row>
    <row r="61" spans="1:9" ht="15.75">
      <c r="A61" s="62"/>
      <c r="B61" s="68"/>
      <c r="C61" s="66"/>
      <c r="D61" s="22">
        <v>11.44</v>
      </c>
      <c r="E61" s="9">
        <v>0</v>
      </c>
      <c r="F61" s="9">
        <v>0</v>
      </c>
      <c r="G61" s="9" t="s">
        <v>54</v>
      </c>
      <c r="H61" s="9">
        <v>0</v>
      </c>
      <c r="I61" s="37"/>
    </row>
    <row r="62" spans="1:9" ht="15.75">
      <c r="A62" s="61">
        <v>27</v>
      </c>
      <c r="B62" s="67"/>
      <c r="C62" s="65" t="s">
        <v>70</v>
      </c>
      <c r="D62" s="22"/>
      <c r="E62" s="9"/>
      <c r="F62" s="9"/>
      <c r="G62" s="9"/>
      <c r="H62" s="9"/>
      <c r="I62" s="12"/>
    </row>
    <row r="63" spans="1:9" ht="15.75">
      <c r="A63" s="62"/>
      <c r="B63" s="68"/>
      <c r="C63" s="66"/>
      <c r="D63" s="22"/>
      <c r="E63" s="9"/>
      <c r="F63" s="9"/>
      <c r="G63" s="9" t="s">
        <v>54</v>
      </c>
      <c r="H63" s="9"/>
      <c r="I63" s="12"/>
    </row>
    <row r="64" spans="1:9" ht="15.75">
      <c r="A64" s="61">
        <v>28</v>
      </c>
      <c r="B64" s="81"/>
      <c r="C64" s="65" t="s">
        <v>61</v>
      </c>
      <c r="D64" s="9"/>
      <c r="E64" s="9"/>
      <c r="F64" s="9"/>
      <c r="G64" s="9"/>
      <c r="H64" s="9"/>
      <c r="I64" s="12"/>
    </row>
    <row r="65" spans="1:9" ht="15.75">
      <c r="A65" s="62"/>
      <c r="B65" s="80"/>
      <c r="C65" s="66"/>
      <c r="D65" s="23"/>
      <c r="E65" s="9"/>
      <c r="F65" s="9"/>
      <c r="G65" s="7" t="s">
        <v>54</v>
      </c>
      <c r="H65" s="7"/>
      <c r="I65" s="17" t="s">
        <v>71</v>
      </c>
    </row>
    <row r="66" spans="1:9" ht="15.75" customHeight="1">
      <c r="A66" s="55" t="s">
        <v>20</v>
      </c>
      <c r="B66" s="56"/>
      <c r="C66" s="57"/>
      <c r="D66" s="47" t="s">
        <v>92</v>
      </c>
      <c r="E66" s="10">
        <f>E14+E18+E20+E22+E24+E26+E32+E34+E36+E38+E44+E50+E52+E60+E64</f>
        <v>4633.25</v>
      </c>
      <c r="F66" s="10">
        <f>F14+F18+F22+F24+F26+F32+F34+F36+F38+F44+F52+F60+F64</f>
        <v>19630.779999999995</v>
      </c>
      <c r="G66" s="7">
        <f>SUM(G14:G65)</f>
        <v>552</v>
      </c>
      <c r="H66" s="7">
        <f>H14+H16+H18+H20+H22+H24+H26+H28+H30+H32+H34+H36+H38+H64</f>
        <v>716</v>
      </c>
      <c r="I66" s="12"/>
    </row>
    <row r="67" spans="1:9" ht="15.75">
      <c r="A67" s="58"/>
      <c r="B67" s="59"/>
      <c r="C67" s="60"/>
      <c r="D67" s="10">
        <f>D15+D19+D23+D25+D27+D33+D35+D37+D39+D45+D53+D61+D65</f>
        <v>20764.359999999997</v>
      </c>
      <c r="E67" s="10">
        <f>E15+E19+E23+E25+E27+E33+E35+E37+E39+E45+E51+E53+E55+E61+E65</f>
        <v>16131.109999999999</v>
      </c>
      <c r="F67" s="10">
        <f>F15+F19+F21+F23+F25+F27+F29+F31+F33+F35+F37+F39+F45+F53+F61+F65</f>
        <v>1133.58</v>
      </c>
      <c r="G67" s="9" t="s">
        <v>54</v>
      </c>
      <c r="H67" s="7">
        <f>H15+H19+H21+H23+H25+H27+H29+H31+H33+H35+H37+H39+H65</f>
        <v>440</v>
      </c>
      <c r="I67" s="12"/>
    </row>
    <row r="69" spans="1:9">
      <c r="B69" s="18" t="s">
        <v>58</v>
      </c>
    </row>
    <row r="70" spans="1:9" ht="18.75" customHeight="1">
      <c r="B70" s="26" t="s">
        <v>69</v>
      </c>
      <c r="F70" s="2"/>
      <c r="G70" s="2"/>
      <c r="H70" s="2"/>
    </row>
    <row r="71" spans="1:9">
      <c r="E71" s="18" t="s">
        <v>80</v>
      </c>
      <c r="F71" s="2"/>
      <c r="G71" s="2"/>
      <c r="H71" s="2"/>
    </row>
    <row r="72" spans="1:9">
      <c r="B72" s="18" t="s">
        <v>64</v>
      </c>
      <c r="E72" s="18" t="s">
        <v>81</v>
      </c>
    </row>
  </sheetData>
  <mergeCells count="90">
    <mergeCell ref="C56:C57"/>
    <mergeCell ref="C54:C55"/>
    <mergeCell ref="C50:C51"/>
    <mergeCell ref="B62:B63"/>
    <mergeCell ref="A62:A63"/>
    <mergeCell ref="B64:B65"/>
    <mergeCell ref="B48:B49"/>
    <mergeCell ref="B50:B51"/>
    <mergeCell ref="B58:B59"/>
    <mergeCell ref="B60:B61"/>
    <mergeCell ref="B16:B17"/>
    <mergeCell ref="B18:B19"/>
    <mergeCell ref="D4:H4"/>
    <mergeCell ref="D8:D9"/>
    <mergeCell ref="B20:B21"/>
    <mergeCell ref="I4:I9"/>
    <mergeCell ref="E5:F6"/>
    <mergeCell ref="G5:G8"/>
    <mergeCell ref="H5:H6"/>
    <mergeCell ref="H7:H8"/>
    <mergeCell ref="A10:A11"/>
    <mergeCell ref="C10:C11"/>
    <mergeCell ref="A4:A9"/>
    <mergeCell ref="C4:C9"/>
    <mergeCell ref="A18:A19"/>
    <mergeCell ref="C18:C19"/>
    <mergeCell ref="A14:A15"/>
    <mergeCell ref="C14:C15"/>
    <mergeCell ref="A16:A17"/>
    <mergeCell ref="C16:C17"/>
    <mergeCell ref="A12:A13"/>
    <mergeCell ref="C12:C13"/>
    <mergeCell ref="B4:B9"/>
    <mergeCell ref="B10:B11"/>
    <mergeCell ref="B12:B13"/>
    <mergeCell ref="B14:B15"/>
    <mergeCell ref="A22:A23"/>
    <mergeCell ref="C22:C23"/>
    <mergeCell ref="A24:A25"/>
    <mergeCell ref="C24:C25"/>
    <mergeCell ref="A20:A21"/>
    <mergeCell ref="C20:C21"/>
    <mergeCell ref="B22:B23"/>
    <mergeCell ref="B24:B25"/>
    <mergeCell ref="A26:A27"/>
    <mergeCell ref="C26:C27"/>
    <mergeCell ref="A28:A29"/>
    <mergeCell ref="C28:C29"/>
    <mergeCell ref="B30:B31"/>
    <mergeCell ref="B26:B27"/>
    <mergeCell ref="B28:B29"/>
    <mergeCell ref="A30:A31"/>
    <mergeCell ref="C30:C31"/>
    <mergeCell ref="A32:A33"/>
    <mergeCell ref="C32:C33"/>
    <mergeCell ref="B32:B33"/>
    <mergeCell ref="C36:C37"/>
    <mergeCell ref="C34:C35"/>
    <mergeCell ref="A34:A35"/>
    <mergeCell ref="A36:A37"/>
    <mergeCell ref="B34:B35"/>
    <mergeCell ref="B36:B37"/>
    <mergeCell ref="C44:C45"/>
    <mergeCell ref="A38:A39"/>
    <mergeCell ref="C38:C39"/>
    <mergeCell ref="A40:A41"/>
    <mergeCell ref="C40:C41"/>
    <mergeCell ref="A42:A43"/>
    <mergeCell ref="C42:C43"/>
    <mergeCell ref="A44:A45"/>
    <mergeCell ref="B38:B39"/>
    <mergeCell ref="B40:B41"/>
    <mergeCell ref="B42:B43"/>
    <mergeCell ref="B44:B45"/>
    <mergeCell ref="A66:C67"/>
    <mergeCell ref="A46:A47"/>
    <mergeCell ref="C46:C47"/>
    <mergeCell ref="C48:C49"/>
    <mergeCell ref="C58:C59"/>
    <mergeCell ref="A58:A59"/>
    <mergeCell ref="A64:A65"/>
    <mergeCell ref="A52:A53"/>
    <mergeCell ref="C52:C53"/>
    <mergeCell ref="C60:C61"/>
    <mergeCell ref="A60:A61"/>
    <mergeCell ref="C64:C65"/>
    <mergeCell ref="B46:B47"/>
    <mergeCell ref="B52:B53"/>
    <mergeCell ref="A56:A57"/>
    <mergeCell ref="C62:C63"/>
  </mergeCells>
  <phoneticPr fontId="6" type="noConversion"/>
  <pageMargins left="0.47" right="0.19685039370078741" top="0.27559055118110237" bottom="0.27559055118110237" header="0.23622047244094491" footer="0.15748031496062992"/>
  <pageSetup paperSize="9" scale="44"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Tab. 5.</vt:lpstr>
    </vt:vector>
  </TitlesOfParts>
  <Company>DGLP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Zestawienie tabele ochrona przyrody</dc:title>
  <dc:subject>Formy ochrony przyrody i inne</dc:subject>
  <dc:creator>Małgorzata Czyżewska</dc:creator>
  <cp:keywords>rezerwat, pomnik przyrody</cp:keywords>
  <cp:lastModifiedBy>anna.bartoszewicz</cp:lastModifiedBy>
  <cp:lastPrinted>2015-03-06T06:57:09Z</cp:lastPrinted>
  <dcterms:created xsi:type="dcterms:W3CDTF">2005-01-25T07:57:37Z</dcterms:created>
  <dcterms:modified xsi:type="dcterms:W3CDTF">2015-07-17T07:06:17Z</dcterms:modified>
  <cp:category>ochrona przyrody</cp:category>
</cp:coreProperties>
</file>